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275" yWindow="0" windowWidth="25440" windowHeight="15540"/>
  </bookViews>
  <sheets>
    <sheet name="Blad1" sheetId="1" r:id="rId1"/>
    <sheet name="Blad2" sheetId="2" r:id="rId2"/>
    <sheet name="Blad3" sheetId="3" r:id="rId3"/>
  </sheets>
  <definedNames>
    <definedName name="_xlnm.Print_Area" localSheetId="0">Blad1!$A$1:$Q$16</definedName>
  </definedNames>
  <calcPr calcId="145621" concurrentCalc="0"/>
</workbook>
</file>

<file path=xl/calcChain.xml><?xml version="1.0" encoding="utf-8"?>
<calcChain xmlns="http://schemas.openxmlformats.org/spreadsheetml/2006/main">
  <c r="W6" i="1" l="1"/>
  <c r="W7" i="1"/>
  <c r="W8" i="1"/>
  <c r="W5" i="1"/>
  <c r="I9" i="1"/>
  <c r="J9" i="1"/>
  <c r="K9" i="1"/>
  <c r="L9" i="1"/>
  <c r="M9" i="1"/>
  <c r="W9" i="1"/>
  <c r="W10" i="1"/>
  <c r="W11" i="1"/>
  <c r="W12" i="1"/>
  <c r="W13" i="1"/>
  <c r="W14" i="1"/>
  <c r="W15" i="1"/>
  <c r="W16" i="1"/>
</calcChain>
</file>

<file path=xl/sharedStrings.xml><?xml version="1.0" encoding="utf-8"?>
<sst xmlns="http://schemas.openxmlformats.org/spreadsheetml/2006/main" count="37" uniqueCount="37">
  <si>
    <t>7.5</t>
  </si>
  <si>
    <t>8.5</t>
  </si>
  <si>
    <t>9.5</t>
  </si>
  <si>
    <t>10.5</t>
  </si>
  <si>
    <t>6.5</t>
  </si>
  <si>
    <t>5.5</t>
  </si>
  <si>
    <t>Article</t>
  </si>
  <si>
    <t>Model</t>
  </si>
  <si>
    <t>Total</t>
  </si>
  <si>
    <t>RRP/UVP</t>
  </si>
  <si>
    <t>4.5</t>
  </si>
  <si>
    <t>Photo</t>
  </si>
  <si>
    <t>UK</t>
  </si>
  <si>
    <t>85111-050</t>
  </si>
  <si>
    <t>93766-102</t>
  </si>
  <si>
    <t>95294-016</t>
  </si>
  <si>
    <t>95294-197</t>
  </si>
  <si>
    <t>95295-018</t>
  </si>
  <si>
    <t>95295-493</t>
  </si>
  <si>
    <t>03781-646</t>
  </si>
  <si>
    <t>K-Swiss Lozan III White/White</t>
  </si>
  <si>
    <t>K-Swiss Hoke Plaid Black/Charcoal</t>
  </si>
  <si>
    <t xml:space="preserve">K-Swiss Gstaad Neu Lux White/Black </t>
  </si>
  <si>
    <t xml:space="preserve">K-Swiss Lozan III TT RPTLGLM Black/Black/Gold </t>
  </si>
  <si>
    <t>K-Swiss Lozan III TT RPTLGLM White/StarGazer</t>
  </si>
  <si>
    <t xml:space="preserve">K-Swiss Lozan III TT RPTLGLMSDE StarGazer/Gold </t>
  </si>
  <si>
    <t xml:space="preserve">K-Swiss Lozan III MonoChrome AuroraRed/Aurorarai </t>
  </si>
  <si>
    <t>3.5</t>
  </si>
  <si>
    <t>83496-093</t>
  </si>
  <si>
    <t>93769-102</t>
  </si>
  <si>
    <t>05293-145</t>
  </si>
  <si>
    <t>85111-233</t>
  </si>
  <si>
    <t>K-Swiss Hoke Gunmetal/Black</t>
  </si>
  <si>
    <t>K-Swiss Gstaad Platform White/Black</t>
  </si>
  <si>
    <t>K-Swiss Hoke Bison/Chocolate</t>
  </si>
  <si>
    <t>K-Swiss Lozan III TT RPTLGLMSDE Black/Gold</t>
  </si>
  <si>
    <t>K-SWISS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</si>
</sst>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6"/>
      <name val="Calibri"/>
      <family val="2"/>
    </font>
    <font>
      <sz val="10"/>
      <name val="Arial"/>
      <family val="2"/>
    </font>
    <font>
      <u/>
      <sz val="10"/>
      <color indexed="12"/>
      <name val="Arial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/>
    <xf numFmtId="0" fontId="5" fillId="0" borderId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2" xfId="0" applyFont="1" applyBorder="1"/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10" fillId="2" borderId="2" xfId="0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 vertical="center"/>
    </xf>
    <xf numFmtId="164" fontId="11" fillId="0" borderId="2" xfId="5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2" borderId="3" xfId="5" applyFont="1" applyFill="1" applyBorder="1" applyAlignment="1">
      <alignment horizontal="center" vertical="center"/>
    </xf>
    <xf numFmtId="1" fontId="0" fillId="0" borderId="0" xfId="0" applyNumberFormat="1"/>
    <xf numFmtId="1" fontId="8" fillId="0" borderId="2" xfId="0" applyNumberFormat="1" applyFont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1" fontId="0" fillId="0" borderId="0" xfId="0" applyNumberFormat="1" applyBorder="1"/>
    <xf numFmtId="0" fontId="0" fillId="0" borderId="0" xfId="0" applyFill="1" applyBorder="1"/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64" fontId="11" fillId="3" borderId="2" xfId="5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6">
    <cellStyle name="Hyperlink 2" xfId="1"/>
    <cellStyle name="Normal" xfId="0" builtinId="0"/>
    <cellStyle name="Normal 2" xfId="2"/>
    <cellStyle name="Standaard 2" xfId="3"/>
    <cellStyle name="Standaard 3" xfId="4"/>
    <cellStyle name="Standaard_Blad1" xf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10</xdr:row>
      <xdr:rowOff>219075</xdr:rowOff>
    </xdr:from>
    <xdr:to>
      <xdr:col>0</xdr:col>
      <xdr:colOff>1219200</xdr:colOff>
      <xdr:row>10</xdr:row>
      <xdr:rowOff>866775</xdr:rowOff>
    </xdr:to>
    <xdr:pic>
      <xdr:nvPicPr>
        <xdr:cNvPr id="1364" name="Afbeelding 4" descr="01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7800975"/>
          <a:ext cx="1152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8</xdr:row>
      <xdr:rowOff>209550</xdr:rowOff>
    </xdr:from>
    <xdr:to>
      <xdr:col>0</xdr:col>
      <xdr:colOff>1162050</xdr:colOff>
      <xdr:row>8</xdr:row>
      <xdr:rowOff>857250</xdr:rowOff>
    </xdr:to>
    <xdr:pic>
      <xdr:nvPicPr>
        <xdr:cNvPr id="1365" name="Afbeelding 6" descr="01.pn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675" y="5619750"/>
          <a:ext cx="10953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5</xdr:row>
      <xdr:rowOff>161925</xdr:rowOff>
    </xdr:from>
    <xdr:to>
      <xdr:col>0</xdr:col>
      <xdr:colOff>1200150</xdr:colOff>
      <xdr:row>5</xdr:row>
      <xdr:rowOff>876300</xdr:rowOff>
    </xdr:to>
    <xdr:pic>
      <xdr:nvPicPr>
        <xdr:cNvPr id="1366" name="Afbeelding 14" descr="01.pn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2314575"/>
          <a:ext cx="11239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6</xdr:row>
      <xdr:rowOff>161925</xdr:rowOff>
    </xdr:from>
    <xdr:to>
      <xdr:col>0</xdr:col>
      <xdr:colOff>1190625</xdr:colOff>
      <xdr:row>6</xdr:row>
      <xdr:rowOff>781050</xdr:rowOff>
    </xdr:to>
    <xdr:pic>
      <xdr:nvPicPr>
        <xdr:cNvPr id="1367" name="Afbeelding 16" descr="01.pn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3400425"/>
          <a:ext cx="11239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4</xdr:row>
      <xdr:rowOff>152400</xdr:rowOff>
    </xdr:from>
    <xdr:to>
      <xdr:col>0</xdr:col>
      <xdr:colOff>1162050</xdr:colOff>
      <xdr:row>4</xdr:row>
      <xdr:rowOff>828675</xdr:rowOff>
    </xdr:to>
    <xdr:pic>
      <xdr:nvPicPr>
        <xdr:cNvPr id="1368" name="Afbeelding 18" descr="01.pn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1219200"/>
          <a:ext cx="107632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9</xdr:row>
      <xdr:rowOff>209550</xdr:rowOff>
    </xdr:from>
    <xdr:to>
      <xdr:col>0</xdr:col>
      <xdr:colOff>1181100</xdr:colOff>
      <xdr:row>9</xdr:row>
      <xdr:rowOff>857250</xdr:rowOff>
    </xdr:to>
    <xdr:pic>
      <xdr:nvPicPr>
        <xdr:cNvPr id="1369" name="Afbeelding 20" descr="01.pn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14300" y="6705600"/>
          <a:ext cx="10668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7</xdr:row>
      <xdr:rowOff>257175</xdr:rowOff>
    </xdr:from>
    <xdr:to>
      <xdr:col>0</xdr:col>
      <xdr:colOff>1181100</xdr:colOff>
      <xdr:row>7</xdr:row>
      <xdr:rowOff>857250</xdr:rowOff>
    </xdr:to>
    <xdr:pic>
      <xdr:nvPicPr>
        <xdr:cNvPr id="1370" name="Afbeelding 22" descr="01.pn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57150" y="4581525"/>
          <a:ext cx="11239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11</xdr:row>
      <xdr:rowOff>200025</xdr:rowOff>
    </xdr:from>
    <xdr:to>
      <xdr:col>0</xdr:col>
      <xdr:colOff>1228725</xdr:colOff>
      <xdr:row>11</xdr:row>
      <xdr:rowOff>819150</xdr:rowOff>
    </xdr:to>
    <xdr:pic>
      <xdr:nvPicPr>
        <xdr:cNvPr id="1371" name="Afbeelding 1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7625" y="8867775"/>
          <a:ext cx="11811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12</xdr:row>
      <xdr:rowOff>190500</xdr:rowOff>
    </xdr:from>
    <xdr:to>
      <xdr:col>0</xdr:col>
      <xdr:colOff>1190625</xdr:colOff>
      <xdr:row>12</xdr:row>
      <xdr:rowOff>876300</xdr:rowOff>
    </xdr:to>
    <xdr:pic>
      <xdr:nvPicPr>
        <xdr:cNvPr id="1372" name="Afbeelding 2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7150" y="9944100"/>
          <a:ext cx="1133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13</xdr:row>
      <xdr:rowOff>257175</xdr:rowOff>
    </xdr:from>
    <xdr:to>
      <xdr:col>0</xdr:col>
      <xdr:colOff>1200150</xdr:colOff>
      <xdr:row>13</xdr:row>
      <xdr:rowOff>819150</xdr:rowOff>
    </xdr:to>
    <xdr:pic>
      <xdr:nvPicPr>
        <xdr:cNvPr id="1373" name="Afbeelding 3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6675" y="11096625"/>
          <a:ext cx="11334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14</xdr:row>
      <xdr:rowOff>247650</xdr:rowOff>
    </xdr:from>
    <xdr:to>
      <xdr:col>0</xdr:col>
      <xdr:colOff>1219200</xdr:colOff>
      <xdr:row>14</xdr:row>
      <xdr:rowOff>828675</xdr:rowOff>
    </xdr:to>
    <xdr:pic>
      <xdr:nvPicPr>
        <xdr:cNvPr id="1374" name="Afbeelding 4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8100" y="12172950"/>
          <a:ext cx="11811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workbookViewId="0">
      <pane ySplit="4" topLeftCell="A5" activePane="bottomLeft" state="frozen"/>
      <selection pane="bottomLeft" activeCell="C2" sqref="C2"/>
    </sheetView>
  </sheetViews>
  <sheetFormatPr defaultColWidth="8.85546875" defaultRowHeight="15" x14ac:dyDescent="0.25"/>
  <cols>
    <col min="1" max="1" width="18.7109375" customWidth="1"/>
    <col min="2" max="2" width="14.28515625" style="1" customWidth="1"/>
    <col min="3" max="3" width="53.5703125" style="1" customWidth="1"/>
    <col min="4" max="6" width="5.85546875" customWidth="1"/>
    <col min="7" max="16" width="5.7109375" customWidth="1"/>
    <col min="17" max="17" width="5.7109375" style="3" customWidth="1"/>
    <col min="18" max="22" width="5.7109375" style="2" customWidth="1"/>
    <col min="23" max="23" width="7.85546875" style="2" customWidth="1"/>
    <col min="24" max="24" width="9.85546875" style="2" customWidth="1"/>
    <col min="25" max="25" width="9.140625" style="2" customWidth="1"/>
  </cols>
  <sheetData>
    <row r="1" spans="1:24" x14ac:dyDescent="0.25">
      <c r="Q1"/>
      <c r="R1"/>
      <c r="S1"/>
      <c r="T1"/>
      <c r="U1"/>
      <c r="V1"/>
    </row>
    <row r="2" spans="1:24" ht="39" customHeight="1" x14ac:dyDescent="0.25">
      <c r="C2" s="27" t="s">
        <v>36</v>
      </c>
      <c r="O2" s="4"/>
    </row>
    <row r="3" spans="1:24" x14ac:dyDescent="0.25">
      <c r="S3" s="22"/>
      <c r="T3" s="22"/>
      <c r="U3" s="22"/>
      <c r="V3" s="22"/>
    </row>
    <row r="4" spans="1:24" ht="15" customHeight="1" x14ac:dyDescent="0.25">
      <c r="A4" s="5" t="s">
        <v>11</v>
      </c>
      <c r="B4" s="5" t="s">
        <v>6</v>
      </c>
      <c r="C4" s="5" t="s">
        <v>7</v>
      </c>
      <c r="D4" s="12" t="s">
        <v>12</v>
      </c>
      <c r="E4" s="12">
        <v>3</v>
      </c>
      <c r="F4" s="12" t="s">
        <v>27</v>
      </c>
      <c r="G4" s="12">
        <v>4</v>
      </c>
      <c r="H4" s="12" t="s">
        <v>10</v>
      </c>
      <c r="I4" s="12">
        <v>5</v>
      </c>
      <c r="J4" s="12" t="s">
        <v>5</v>
      </c>
      <c r="K4" s="12">
        <v>6</v>
      </c>
      <c r="L4" s="12" t="s">
        <v>4</v>
      </c>
      <c r="M4" s="12">
        <v>7</v>
      </c>
      <c r="N4" s="12" t="s">
        <v>0</v>
      </c>
      <c r="O4" s="12">
        <v>8</v>
      </c>
      <c r="P4" s="12" t="s">
        <v>1</v>
      </c>
      <c r="Q4" s="12">
        <v>9</v>
      </c>
      <c r="R4" s="12" t="s">
        <v>2</v>
      </c>
      <c r="S4" s="12">
        <v>10</v>
      </c>
      <c r="T4" s="12" t="s">
        <v>3</v>
      </c>
      <c r="U4" s="12">
        <v>11</v>
      </c>
      <c r="V4" s="20">
        <v>12</v>
      </c>
      <c r="W4" s="16" t="s">
        <v>8</v>
      </c>
      <c r="X4" s="13" t="s">
        <v>9</v>
      </c>
    </row>
    <row r="5" spans="1:24" ht="86.1" customHeight="1" x14ac:dyDescent="0.25">
      <c r="A5" s="6"/>
      <c r="B5" s="7" t="s">
        <v>17</v>
      </c>
      <c r="C5" s="7" t="s">
        <v>35</v>
      </c>
      <c r="D5" s="8"/>
      <c r="E5" s="8">
        <v>8</v>
      </c>
      <c r="F5" s="8"/>
      <c r="G5" s="8">
        <v>12</v>
      </c>
      <c r="H5" s="8">
        <v>36</v>
      </c>
      <c r="I5" s="8">
        <v>56</v>
      </c>
      <c r="J5" s="8">
        <v>48</v>
      </c>
      <c r="K5" s="8">
        <v>60</v>
      </c>
      <c r="L5" s="8">
        <v>28</v>
      </c>
      <c r="M5" s="8">
        <v>40</v>
      </c>
      <c r="N5" s="8">
        <v>8</v>
      </c>
      <c r="O5" s="8">
        <v>12</v>
      </c>
      <c r="P5" s="8"/>
      <c r="Q5" s="8"/>
      <c r="R5" s="8"/>
      <c r="S5" s="8"/>
      <c r="T5" s="8"/>
      <c r="U5" s="8"/>
      <c r="V5" s="8"/>
      <c r="W5" s="9">
        <f>SUM(E5:V5)</f>
        <v>308</v>
      </c>
      <c r="X5" s="14">
        <v>109.95</v>
      </c>
    </row>
    <row r="6" spans="1:24" ht="86.1" customHeight="1" x14ac:dyDescent="0.25">
      <c r="A6" s="6"/>
      <c r="B6" s="23" t="s">
        <v>15</v>
      </c>
      <c r="C6" s="23" t="s">
        <v>23</v>
      </c>
      <c r="D6" s="23"/>
      <c r="E6" s="23">
        <v>7</v>
      </c>
      <c r="F6" s="23"/>
      <c r="G6" s="23">
        <v>12</v>
      </c>
      <c r="H6" s="23">
        <v>11</v>
      </c>
      <c r="I6" s="23">
        <v>30</v>
      </c>
      <c r="J6" s="23">
        <v>27</v>
      </c>
      <c r="K6" s="23">
        <v>58</v>
      </c>
      <c r="L6" s="23">
        <v>3</v>
      </c>
      <c r="M6" s="23">
        <v>11</v>
      </c>
      <c r="N6" s="23">
        <v>7</v>
      </c>
      <c r="O6" s="23">
        <v>20</v>
      </c>
      <c r="P6" s="23"/>
      <c r="Q6" s="23"/>
      <c r="R6" s="23"/>
      <c r="S6" s="23"/>
      <c r="T6" s="23"/>
      <c r="U6" s="23"/>
      <c r="V6" s="23"/>
      <c r="W6" s="24">
        <f t="shared" ref="W6:W11" si="0">SUM(E6:V6)</f>
        <v>186</v>
      </c>
      <c r="X6" s="25">
        <v>109.95</v>
      </c>
    </row>
    <row r="7" spans="1:24" ht="86.1" customHeight="1" x14ac:dyDescent="0.25">
      <c r="A7" s="6"/>
      <c r="B7" s="23" t="s">
        <v>16</v>
      </c>
      <c r="C7" s="23" t="s">
        <v>24</v>
      </c>
      <c r="D7" s="23"/>
      <c r="E7" s="23">
        <v>15</v>
      </c>
      <c r="F7" s="23"/>
      <c r="G7" s="23">
        <v>31</v>
      </c>
      <c r="H7" s="23">
        <v>34</v>
      </c>
      <c r="I7" s="23">
        <v>62</v>
      </c>
      <c r="J7" s="23">
        <v>42</v>
      </c>
      <c r="K7" s="23">
        <v>57</v>
      </c>
      <c r="L7" s="23">
        <v>1</v>
      </c>
      <c r="M7" s="23">
        <v>26</v>
      </c>
      <c r="N7" s="23"/>
      <c r="O7" s="23">
        <v>4</v>
      </c>
      <c r="P7" s="23"/>
      <c r="Q7" s="23"/>
      <c r="R7" s="23"/>
      <c r="S7" s="23"/>
      <c r="T7" s="23"/>
      <c r="U7" s="23"/>
      <c r="V7" s="23"/>
      <c r="W7" s="24">
        <f t="shared" si="0"/>
        <v>272</v>
      </c>
      <c r="X7" s="25">
        <v>109.95</v>
      </c>
    </row>
    <row r="8" spans="1:24" ht="86.1" customHeight="1" x14ac:dyDescent="0.25">
      <c r="A8" s="6"/>
      <c r="B8" s="23" t="s">
        <v>19</v>
      </c>
      <c r="C8" s="23" t="s">
        <v>26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>
        <v>17</v>
      </c>
      <c r="O8" s="23">
        <v>12</v>
      </c>
      <c r="P8" s="26">
        <v>22</v>
      </c>
      <c r="Q8" s="23">
        <v>13</v>
      </c>
      <c r="R8" s="23">
        <v>10</v>
      </c>
      <c r="S8" s="23">
        <v>5</v>
      </c>
      <c r="T8" s="23">
        <v>22</v>
      </c>
      <c r="U8" s="23">
        <v>21</v>
      </c>
      <c r="V8" s="23">
        <v>20</v>
      </c>
      <c r="W8" s="24">
        <f t="shared" si="0"/>
        <v>142</v>
      </c>
      <c r="X8" s="25">
        <v>99.95</v>
      </c>
    </row>
    <row r="9" spans="1:24" ht="86.1" customHeight="1" x14ac:dyDescent="0.25">
      <c r="A9" s="6"/>
      <c r="B9" s="7" t="s">
        <v>14</v>
      </c>
      <c r="C9" s="7" t="s">
        <v>22</v>
      </c>
      <c r="D9" s="8"/>
      <c r="E9" s="8">
        <v>12</v>
      </c>
      <c r="F9" s="8"/>
      <c r="G9" s="8"/>
      <c r="H9" s="8"/>
      <c r="I9" s="8">
        <f>(36)-2</f>
        <v>34</v>
      </c>
      <c r="J9" s="8">
        <f>(10)-2</f>
        <v>8</v>
      </c>
      <c r="K9" s="8">
        <f>(47)-2</f>
        <v>45</v>
      </c>
      <c r="L9" s="8">
        <f>(12)-2</f>
        <v>10</v>
      </c>
      <c r="M9" s="8">
        <f>(23)-2</f>
        <v>21</v>
      </c>
      <c r="N9" s="8"/>
      <c r="O9" s="8"/>
      <c r="P9" s="8"/>
      <c r="Q9" s="8"/>
      <c r="R9" s="8"/>
      <c r="S9" s="8"/>
      <c r="T9" s="8"/>
      <c r="U9" s="8"/>
      <c r="V9" s="8"/>
      <c r="W9" s="9">
        <f t="shared" si="0"/>
        <v>130</v>
      </c>
      <c r="X9" s="14">
        <v>120</v>
      </c>
    </row>
    <row r="10" spans="1:24" ht="86.1" customHeight="1" x14ac:dyDescent="0.25">
      <c r="A10" s="6"/>
      <c r="B10" s="7" t="s">
        <v>18</v>
      </c>
      <c r="C10" s="7" t="s">
        <v>25</v>
      </c>
      <c r="D10" s="8"/>
      <c r="E10" s="8">
        <v>12</v>
      </c>
      <c r="F10" s="8"/>
      <c r="G10" s="8">
        <v>20</v>
      </c>
      <c r="H10" s="8">
        <v>23</v>
      </c>
      <c r="I10" s="8">
        <v>31</v>
      </c>
      <c r="J10" s="8">
        <v>31</v>
      </c>
      <c r="K10" s="8">
        <v>39</v>
      </c>
      <c r="L10" s="8">
        <v>11</v>
      </c>
      <c r="M10" s="8">
        <v>11</v>
      </c>
      <c r="N10" s="8"/>
      <c r="O10" s="8">
        <v>8</v>
      </c>
      <c r="P10" s="8"/>
      <c r="Q10" s="8"/>
      <c r="R10" s="8"/>
      <c r="S10" s="8"/>
      <c r="T10" s="8"/>
      <c r="U10" s="8"/>
      <c r="V10" s="8"/>
      <c r="W10" s="9">
        <f t="shared" si="0"/>
        <v>186</v>
      </c>
      <c r="X10" s="14">
        <v>109.95</v>
      </c>
    </row>
    <row r="11" spans="1:24" ht="86.1" customHeight="1" x14ac:dyDescent="0.25">
      <c r="A11" s="6"/>
      <c r="B11" s="7" t="s">
        <v>13</v>
      </c>
      <c r="C11" s="7" t="s">
        <v>21</v>
      </c>
      <c r="D11" s="8"/>
      <c r="E11" s="8">
        <v>22</v>
      </c>
      <c r="F11" s="18">
        <v>18</v>
      </c>
      <c r="G11" s="18">
        <v>29</v>
      </c>
      <c r="H11" s="18">
        <v>17</v>
      </c>
      <c r="I11" s="18">
        <v>29</v>
      </c>
      <c r="J11" s="18">
        <v>23</v>
      </c>
      <c r="K11" s="18"/>
      <c r="L11" s="18"/>
      <c r="M11" s="8"/>
      <c r="N11" s="8"/>
      <c r="O11" s="8"/>
      <c r="P11" s="8"/>
      <c r="Q11" s="8"/>
      <c r="R11" s="8"/>
      <c r="S11" s="8"/>
      <c r="T11" s="8"/>
      <c r="U11" s="8"/>
      <c r="V11" s="8"/>
      <c r="W11" s="9">
        <f t="shared" si="0"/>
        <v>138</v>
      </c>
      <c r="X11" s="14">
        <v>69.95</v>
      </c>
    </row>
    <row r="12" spans="1:24" ht="86.1" customHeight="1" x14ac:dyDescent="0.25">
      <c r="A12" s="6"/>
      <c r="B12" s="7" t="s">
        <v>28</v>
      </c>
      <c r="C12" s="7" t="s">
        <v>32</v>
      </c>
      <c r="D12" s="8"/>
      <c r="E12" s="8">
        <v>6</v>
      </c>
      <c r="F12" s="8">
        <v>24</v>
      </c>
      <c r="G12" s="8">
        <v>22</v>
      </c>
      <c r="H12" s="8">
        <v>16</v>
      </c>
      <c r="I12" s="8">
        <v>22</v>
      </c>
      <c r="J12" s="8">
        <v>34</v>
      </c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9">
        <f>SUM(E12:V12)</f>
        <v>124</v>
      </c>
      <c r="X12" s="14">
        <v>69.95</v>
      </c>
    </row>
    <row r="13" spans="1:24" ht="86.1" customHeight="1" x14ac:dyDescent="0.25">
      <c r="A13" s="6"/>
      <c r="B13" s="7" t="s">
        <v>29</v>
      </c>
      <c r="C13" s="7" t="s">
        <v>33</v>
      </c>
      <c r="D13" s="8"/>
      <c r="E13" s="8">
        <v>3</v>
      </c>
      <c r="F13" s="8">
        <v>2</v>
      </c>
      <c r="G13" s="8"/>
      <c r="H13" s="8">
        <v>3</v>
      </c>
      <c r="I13" s="8">
        <v>8</v>
      </c>
      <c r="J13" s="8">
        <v>4</v>
      </c>
      <c r="K13" s="8">
        <v>13</v>
      </c>
      <c r="L13" s="8">
        <v>7</v>
      </c>
      <c r="M13" s="8">
        <v>8</v>
      </c>
      <c r="N13" s="8"/>
      <c r="O13" s="8">
        <v>2</v>
      </c>
      <c r="P13" s="8"/>
      <c r="Q13" s="8"/>
      <c r="R13" s="8"/>
      <c r="S13" s="8"/>
      <c r="T13" s="8"/>
      <c r="U13" s="8"/>
      <c r="V13" s="8"/>
      <c r="W13" s="9">
        <f>SUM(E13:V13)</f>
        <v>50</v>
      </c>
      <c r="X13" s="14">
        <v>129.94999999999999</v>
      </c>
    </row>
    <row r="14" spans="1:24" ht="86.1" customHeight="1" x14ac:dyDescent="0.25">
      <c r="A14" s="6"/>
      <c r="B14" s="7" t="s">
        <v>30</v>
      </c>
      <c r="C14" s="7" t="s">
        <v>20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>
        <v>48</v>
      </c>
      <c r="O14" s="8"/>
      <c r="P14" s="8"/>
      <c r="Q14" s="8"/>
      <c r="R14" s="8"/>
      <c r="S14" s="8"/>
      <c r="T14" s="8"/>
      <c r="U14" s="8"/>
      <c r="V14" s="8"/>
      <c r="W14" s="9">
        <f>SUM(E14:V14)</f>
        <v>48</v>
      </c>
      <c r="X14" s="14">
        <v>99.95</v>
      </c>
    </row>
    <row r="15" spans="1:24" ht="86.1" customHeight="1" thickBot="1" x14ac:dyDescent="0.3">
      <c r="A15" s="6"/>
      <c r="B15" s="7" t="s">
        <v>31</v>
      </c>
      <c r="C15" s="7" t="s">
        <v>34</v>
      </c>
      <c r="D15" s="8"/>
      <c r="E15" s="8"/>
      <c r="F15" s="8">
        <v>12</v>
      </c>
      <c r="G15" s="8">
        <v>12</v>
      </c>
      <c r="H15" s="8"/>
      <c r="I15" s="8">
        <v>12</v>
      </c>
      <c r="J15" s="8">
        <v>8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9">
        <f>SUM(E15:V15)</f>
        <v>44</v>
      </c>
      <c r="X15" s="14">
        <v>69.95</v>
      </c>
    </row>
    <row r="16" spans="1:24" ht="16.5" thickBot="1" x14ac:dyDescent="0.3">
      <c r="B16" s="10"/>
      <c r="C16" s="1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5"/>
      <c r="W16" s="19">
        <f>SUM(W5:W15)</f>
        <v>1628</v>
      </c>
    </row>
    <row r="17" spans="5:25" x14ac:dyDescent="0.25">
      <c r="W17" s="21"/>
    </row>
    <row r="18" spans="5:25" x14ac:dyDescent="0.25">
      <c r="W18" s="21"/>
    </row>
    <row r="20" spans="5:25" x14ac:dyDescent="0.25">
      <c r="P20" s="3"/>
      <c r="Q20" s="2"/>
      <c r="Y20"/>
    </row>
    <row r="21" spans="5:25" x14ac:dyDescent="0.25">
      <c r="P21" s="3"/>
      <c r="Q21" s="2"/>
      <c r="Y21"/>
    </row>
    <row r="22" spans="5:25" x14ac:dyDescent="0.25">
      <c r="E22" s="17"/>
      <c r="F22" s="17"/>
      <c r="G22" s="17"/>
      <c r="H22" s="17"/>
      <c r="I22" s="17"/>
      <c r="J22" s="17"/>
      <c r="K22" s="17"/>
      <c r="L22" s="17"/>
      <c r="M22" s="17"/>
      <c r="P22" s="3"/>
      <c r="Q22" s="2"/>
      <c r="Y22"/>
    </row>
    <row r="23" spans="5:25" x14ac:dyDescent="0.25">
      <c r="X23" s="22"/>
    </row>
    <row r="24" spans="5:25" x14ac:dyDescent="0.25">
      <c r="X24" s="22"/>
    </row>
    <row r="25" spans="5:25" x14ac:dyDescent="0.25">
      <c r="X25" s="22"/>
    </row>
    <row r="26" spans="5:25" x14ac:dyDescent="0.25">
      <c r="X26" s="22"/>
    </row>
  </sheetData>
  <phoneticPr fontId="0" type="noConversion"/>
  <pageMargins left="0.7" right="0.7" top="0.75" bottom="0.75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Blad1!Print_Area</vt:lpstr>
    </vt:vector>
  </TitlesOfParts>
  <Company>Sports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Nike</dc:creator>
  <cp:lastModifiedBy>office</cp:lastModifiedBy>
  <cp:lastPrinted>2012-10-10T11:45:44Z</cp:lastPrinted>
  <dcterms:created xsi:type="dcterms:W3CDTF">2012-01-02T09:32:00Z</dcterms:created>
  <dcterms:modified xsi:type="dcterms:W3CDTF">2018-04-26T17:37:04Z</dcterms:modified>
</cp:coreProperties>
</file>